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NYMTC\SED\Adjusted 2055 SED Forecasts\"/>
    </mc:Choice>
  </mc:AlternateContent>
  <xr:revisionPtr revIDLastSave="0" documentId="13_ncr:1_{45407925-DF28-4BEA-AEAE-5172F825832A}" xr6:coauthVersionLast="47" xr6:coauthVersionMax="47" xr10:uidLastSave="{00000000-0000-0000-0000-000000000000}"/>
  <bookViews>
    <workbookView xWindow="555" yWindow="675" windowWidth="26730" windowHeight="14730" xr2:uid="{6922B64A-CCE7-4102-92A4-5171AC334118}"/>
  </bookViews>
  <sheets>
    <sheet name="TotEm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2" l="1"/>
  <c r="C44" i="2"/>
  <c r="B44" i="2"/>
  <c r="D39" i="2"/>
  <c r="C39" i="2"/>
  <c r="B39" i="2"/>
  <c r="D23" i="2"/>
  <c r="C23" i="2"/>
  <c r="B23" i="2"/>
  <c r="D14" i="2"/>
  <c r="C14" i="2"/>
  <c r="B14" i="2"/>
  <c r="D10" i="2"/>
  <c r="C10" i="2"/>
  <c r="B10" i="2"/>
  <c r="C3" i="2"/>
  <c r="D3" i="2" l="1"/>
  <c r="B3" i="2"/>
</calcChain>
</file>

<file path=xl/sharedStrings.xml><?xml version="1.0" encoding="utf-8"?>
<sst xmlns="http://schemas.openxmlformats.org/spreadsheetml/2006/main" count="38" uniqueCount="38">
  <si>
    <t>FORECAST REGION</t>
  </si>
  <si>
    <t>Bronx County</t>
  </si>
  <si>
    <t>Kings County</t>
  </si>
  <si>
    <t>New York County</t>
  </si>
  <si>
    <t>Queens County</t>
  </si>
  <si>
    <t>Richmond County</t>
  </si>
  <si>
    <t>New York City Total</t>
  </si>
  <si>
    <t>Nassau County</t>
  </si>
  <si>
    <t>Suffolk County</t>
  </si>
  <si>
    <t>Long Island Total</t>
  </si>
  <si>
    <t>Dutchess County</t>
  </si>
  <si>
    <t>Orange County</t>
  </si>
  <si>
    <t>Putnam County</t>
  </si>
  <si>
    <t>Rockland County</t>
  </si>
  <si>
    <t>Sullivan County</t>
  </si>
  <si>
    <t>Ulster County</t>
  </si>
  <si>
    <t>Westchester County</t>
  </si>
  <si>
    <t>Mid-Hudson Total</t>
  </si>
  <si>
    <t>Bergen County</t>
  </si>
  <si>
    <t>Essex County</t>
  </si>
  <si>
    <t>Hudson County</t>
  </si>
  <si>
    <t>Hunterdon County</t>
  </si>
  <si>
    <t>Mercer County</t>
  </si>
  <si>
    <t>Middlesex County</t>
  </si>
  <si>
    <t>Monmouth County</t>
  </si>
  <si>
    <t>Morris County</t>
  </si>
  <si>
    <t>Ocean County</t>
  </si>
  <si>
    <t>Passaic County</t>
  </si>
  <si>
    <t>Somerset County</t>
  </si>
  <si>
    <t>Sussex County</t>
  </si>
  <si>
    <t>Union County</t>
  </si>
  <si>
    <t>Warren County</t>
  </si>
  <si>
    <t>New Jersey Total</t>
  </si>
  <si>
    <t>Fairfield County</t>
  </si>
  <si>
    <t>Litchfield County</t>
  </si>
  <si>
    <t>New Haven County</t>
  </si>
  <si>
    <t>Connecticut Total</t>
  </si>
  <si>
    <t>Adjusted 2055 SED Forecasts - Total Employment 2010-2055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</si>
</sst>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2" xfId="0" applyFont="1" applyFill="1" applyBorder="1"/>
    <xf numFmtId="164" fontId="3" fillId="2" borderId="1" xfId="1" applyNumberFormat="1" applyFont="1" applyFill="1" applyBorder="1"/>
    <xf numFmtId="0" fontId="0" fillId="0" borderId="2" xfId="0" applyBorder="1"/>
    <xf numFmtId="164" fontId="0" fillId="0" borderId="1" xfId="1" applyNumberFormat="1" applyFont="1" applyBorder="1"/>
    <xf numFmtId="0" fontId="2" fillId="2" borderId="2" xfId="0" applyFont="1" applyFill="1" applyBorder="1"/>
    <xf numFmtId="164" fontId="2" fillId="2" borderId="1" xfId="1" applyNumberFormat="1" applyFont="1" applyFill="1" applyBorder="1"/>
    <xf numFmtId="0" fontId="2" fillId="0" borderId="0" xfId="0" applyFont="1"/>
    <xf numFmtId="0" fontId="2" fillId="2" borderId="3" xfId="0" applyFont="1" applyFill="1" applyBorder="1"/>
    <xf numFmtId="164" fontId="3" fillId="0" borderId="0" xfId="0" applyNumberFormat="1" applyFont="1"/>
    <xf numFmtId="164" fontId="0" fillId="0" borderId="4" xfId="1" applyNumberFormat="1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1D26-A49F-47F7-A781-16BCF7183CA9}">
  <dimension ref="A1:O44"/>
  <sheetViews>
    <sheetView tabSelected="1" zoomScale="70" zoomScaleNormal="70" workbookViewId="0">
      <selection sqref="A1:M1"/>
    </sheetView>
  </sheetViews>
  <sheetFormatPr defaultRowHeight="15" x14ac:dyDescent="0.25"/>
  <cols>
    <col min="1" max="1" width="46" customWidth="1"/>
    <col min="2" max="13" width="15.7109375" customWidth="1"/>
    <col min="15" max="15" width="10.5703125" bestFit="1" customWidth="1"/>
  </cols>
  <sheetData>
    <row r="1" spans="1:15" ht="24" thickBot="1" x14ac:dyDescent="0.4">
      <c r="A1" s="16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5" s="2" customFormat="1" x14ac:dyDescent="0.25">
      <c r="A2" s="14"/>
      <c r="B2" s="13">
        <v>2010</v>
      </c>
      <c r="C2" s="13">
        <v>2015</v>
      </c>
      <c r="D2" s="13">
        <v>2017</v>
      </c>
      <c r="E2" s="13">
        <v>2020</v>
      </c>
      <c r="F2" s="13">
        <v>2022</v>
      </c>
      <c r="G2" s="13">
        <v>2025</v>
      </c>
      <c r="H2" s="13">
        <v>2030</v>
      </c>
      <c r="I2" s="13">
        <v>2035</v>
      </c>
      <c r="J2" s="13">
        <v>2040</v>
      </c>
      <c r="K2" s="13">
        <v>2045</v>
      </c>
      <c r="L2" s="13">
        <v>2050</v>
      </c>
      <c r="M2" s="15">
        <v>2055</v>
      </c>
    </row>
    <row r="3" spans="1:15" s="1" customFormat="1" x14ac:dyDescent="0.25">
      <c r="A3" s="3" t="s">
        <v>0</v>
      </c>
      <c r="B3" s="4">
        <f>SUM(B10,B14,B23,B39,B44)</f>
        <v>11020529.750798656</v>
      </c>
      <c r="C3" s="4">
        <f t="shared" ref="C3:D3" si="0">SUM(C10,C14,C23,C39,C44)</f>
        <v>11561223.503858738</v>
      </c>
      <c r="D3" s="4">
        <f t="shared" si="0"/>
        <v>12008480.798464166</v>
      </c>
      <c r="E3" s="4">
        <v>11562561.294986282</v>
      </c>
      <c r="F3" s="4">
        <v>12407872.365124995</v>
      </c>
      <c r="G3" s="4">
        <v>12546634.953879029</v>
      </c>
      <c r="H3" s="4">
        <v>12894587.218218975</v>
      </c>
      <c r="I3" s="4">
        <v>13184198.841017306</v>
      </c>
      <c r="J3" s="4">
        <v>13422087.205814475</v>
      </c>
      <c r="K3" s="4">
        <v>13659019.409181213</v>
      </c>
      <c r="L3" s="4">
        <v>13927240.682988528</v>
      </c>
      <c r="M3" s="4">
        <v>14195461.956795843</v>
      </c>
      <c r="O3" s="11"/>
    </row>
    <row r="4" spans="1:15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/>
    </row>
    <row r="5" spans="1:15" x14ac:dyDescent="0.25">
      <c r="A5" s="5" t="s">
        <v>1</v>
      </c>
      <c r="B5" s="6">
        <v>380496.81268665398</v>
      </c>
      <c r="C5" s="6">
        <v>401055.21141542401</v>
      </c>
      <c r="D5" s="6">
        <v>413185.52813026542</v>
      </c>
      <c r="E5" s="6">
        <v>381977.21605888201</v>
      </c>
      <c r="F5" s="6">
        <v>398188.68515172281</v>
      </c>
      <c r="G5" s="6">
        <v>406700.86767942511</v>
      </c>
      <c r="H5" s="6">
        <v>422097.08827269264</v>
      </c>
      <c r="I5" s="6">
        <v>436888.68400907848</v>
      </c>
      <c r="J5" s="6">
        <v>449538.08487239195</v>
      </c>
      <c r="K5" s="6">
        <v>462400.35398448945</v>
      </c>
      <c r="L5" s="6">
        <v>482947.54881868354</v>
      </c>
      <c r="M5" s="12">
        <v>503494.74365287734</v>
      </c>
      <c r="N5" s="11"/>
    </row>
    <row r="6" spans="1:15" x14ac:dyDescent="0.25">
      <c r="A6" s="5" t="s">
        <v>2</v>
      </c>
      <c r="B6" s="6">
        <v>822988.91151068825</v>
      </c>
      <c r="C6" s="6">
        <v>902712.78761453833</v>
      </c>
      <c r="D6" s="6">
        <v>940560.79139001318</v>
      </c>
      <c r="E6" s="6">
        <v>921824.91503789183</v>
      </c>
      <c r="F6" s="6">
        <v>1020941.0843760166</v>
      </c>
      <c r="G6" s="6">
        <v>1039758.1185997186</v>
      </c>
      <c r="H6" s="6">
        <v>1079733.5087883351</v>
      </c>
      <c r="I6" s="6">
        <v>1115402.0657357282</v>
      </c>
      <c r="J6" s="6">
        <v>1150536.5823951571</v>
      </c>
      <c r="K6" s="6">
        <v>1182262.2665510455</v>
      </c>
      <c r="L6" s="6">
        <v>1215301.3520341278</v>
      </c>
      <c r="M6" s="12">
        <v>1248340.4375172101</v>
      </c>
      <c r="N6" s="11"/>
    </row>
    <row r="7" spans="1:15" x14ac:dyDescent="0.25">
      <c r="A7" s="5" t="s">
        <v>3</v>
      </c>
      <c r="B7" s="6">
        <v>2488607.2218118743</v>
      </c>
      <c r="C7" s="6">
        <v>2654264.6935969819</v>
      </c>
      <c r="D7" s="6">
        <v>2832456.970951858</v>
      </c>
      <c r="E7" s="6">
        <v>2496980.1575137097</v>
      </c>
      <c r="F7" s="6">
        <v>2626115.9343547975</v>
      </c>
      <c r="G7" s="6">
        <v>2644281.8571890253</v>
      </c>
      <c r="H7" s="6">
        <v>2696143.9534626026</v>
      </c>
      <c r="I7" s="6">
        <v>2737213.2706279131</v>
      </c>
      <c r="J7" s="6">
        <v>2764679.1516177454</v>
      </c>
      <c r="K7" s="6">
        <v>2792687.351153065</v>
      </c>
      <c r="L7" s="6">
        <v>2820965.9108646214</v>
      </c>
      <c r="M7" s="12">
        <v>2849244.4705761769</v>
      </c>
      <c r="N7" s="11"/>
    </row>
    <row r="8" spans="1:15" x14ac:dyDescent="0.25">
      <c r="A8" s="5" t="s">
        <v>4</v>
      </c>
      <c r="B8" s="6">
        <v>708868.24475072708</v>
      </c>
      <c r="C8" s="6">
        <v>753621.79248529847</v>
      </c>
      <c r="D8" s="6">
        <v>787733.21192405897</v>
      </c>
      <c r="E8" s="6">
        <v>788085.650621059</v>
      </c>
      <c r="F8" s="6">
        <v>852633.05113841046</v>
      </c>
      <c r="G8" s="6">
        <v>864021.10415911197</v>
      </c>
      <c r="H8" s="6">
        <v>902007.69950628979</v>
      </c>
      <c r="I8" s="6">
        <v>930491.04136379657</v>
      </c>
      <c r="J8" s="6">
        <v>972564.01101013448</v>
      </c>
      <c r="K8" s="6">
        <v>1006499.4849447854</v>
      </c>
      <c r="L8" s="6">
        <v>1059374.3255476751</v>
      </c>
      <c r="M8" s="12">
        <v>1112249.1661505653</v>
      </c>
      <c r="N8" s="11"/>
    </row>
    <row r="9" spans="1:15" x14ac:dyDescent="0.25">
      <c r="A9" s="5" t="s">
        <v>5</v>
      </c>
      <c r="B9" s="6">
        <v>126268.41544512968</v>
      </c>
      <c r="C9" s="6">
        <v>138471.59861616889</v>
      </c>
      <c r="D9" s="6">
        <v>140687.55075446298</v>
      </c>
      <c r="E9" s="6">
        <v>144574.06076845751</v>
      </c>
      <c r="F9" s="6">
        <v>157643.9116457192</v>
      </c>
      <c r="G9" s="6">
        <v>159625.62390597325</v>
      </c>
      <c r="H9" s="6">
        <v>166627.30928380659</v>
      </c>
      <c r="I9" s="6">
        <v>171779.57885626834</v>
      </c>
      <c r="J9" s="6">
        <v>175733.29964806687</v>
      </c>
      <c r="K9" s="6">
        <v>180089.04030246791</v>
      </c>
      <c r="L9" s="6">
        <v>184678.106558948</v>
      </c>
      <c r="M9" s="12">
        <v>189267.17281542812</v>
      </c>
      <c r="N9" s="11"/>
    </row>
    <row r="10" spans="1:15" s="9" customFormat="1" x14ac:dyDescent="0.25">
      <c r="A10" s="7" t="s">
        <v>6</v>
      </c>
      <c r="B10" s="8">
        <f>SUM(B5:B9)</f>
        <v>4527229.6062050732</v>
      </c>
      <c r="C10" s="8">
        <f t="shared" ref="C10:D10" si="1">SUM(C5:C9)</f>
        <v>4850126.0837284112</v>
      </c>
      <c r="D10" s="8">
        <f t="shared" si="1"/>
        <v>5114624.0531506594</v>
      </c>
      <c r="E10" s="8">
        <v>4733442</v>
      </c>
      <c r="F10" s="8">
        <v>5055522.666666666</v>
      </c>
      <c r="G10" s="8">
        <v>5114387.5715332543</v>
      </c>
      <c r="H10" s="8">
        <v>5266609.5593137266</v>
      </c>
      <c r="I10" s="8">
        <v>5391774.6405927837</v>
      </c>
      <c r="J10" s="8">
        <v>5513051.1295434963</v>
      </c>
      <c r="K10" s="8">
        <v>5623938.4969358528</v>
      </c>
      <c r="L10" s="8">
        <v>5763267.2438240563</v>
      </c>
      <c r="M10" s="8">
        <v>5902595.990712258</v>
      </c>
      <c r="N10" s="11"/>
    </row>
    <row r="11" spans="1:15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12"/>
    </row>
    <row r="12" spans="1:15" x14ac:dyDescent="0.25">
      <c r="A12" s="5" t="s">
        <v>7</v>
      </c>
      <c r="B12" s="6">
        <v>590582.85500192363</v>
      </c>
      <c r="C12" s="6">
        <v>613418.66892833228</v>
      </c>
      <c r="D12" s="6">
        <v>631261.48085313267</v>
      </c>
      <c r="E12" s="6">
        <v>665738.95100950159</v>
      </c>
      <c r="F12" s="6">
        <v>728177.56359147804</v>
      </c>
      <c r="G12" s="6">
        <v>736723.05932921683</v>
      </c>
      <c r="H12" s="6">
        <v>761591.53261808399</v>
      </c>
      <c r="I12" s="6">
        <v>781147.0157106336</v>
      </c>
      <c r="J12" s="6">
        <v>794368.28765050403</v>
      </c>
      <c r="K12" s="6">
        <v>807410.42968802631</v>
      </c>
      <c r="L12" s="6">
        <v>821023.86813739047</v>
      </c>
      <c r="M12" s="12">
        <v>834637.30658675474</v>
      </c>
    </row>
    <row r="13" spans="1:15" x14ac:dyDescent="0.25">
      <c r="A13" s="5" t="s">
        <v>8</v>
      </c>
      <c r="B13" s="6">
        <v>636565.11643020809</v>
      </c>
      <c r="C13" s="6">
        <v>671508.19978699507</v>
      </c>
      <c r="D13" s="6">
        <v>692427.49131716543</v>
      </c>
      <c r="E13" s="6">
        <v>701947.71565716492</v>
      </c>
      <c r="F13" s="6">
        <v>751148.43640852196</v>
      </c>
      <c r="G13" s="6">
        <v>757685.66597511841</v>
      </c>
      <c r="H13" s="6">
        <v>771919.73575226753</v>
      </c>
      <c r="I13" s="6">
        <v>784484.46194633911</v>
      </c>
      <c r="J13" s="6">
        <v>791588.329510501</v>
      </c>
      <c r="K13" s="6">
        <v>799514.08056968206</v>
      </c>
      <c r="L13" s="6">
        <v>807893.5147605628</v>
      </c>
      <c r="M13" s="12">
        <v>816272.94895144377</v>
      </c>
    </row>
    <row r="14" spans="1:15" s="9" customFormat="1" x14ac:dyDescent="0.25">
      <c r="A14" s="7" t="s">
        <v>9</v>
      </c>
      <c r="B14" s="8">
        <f>B12+B13</f>
        <v>1227147.9714321317</v>
      </c>
      <c r="C14" s="8">
        <f t="shared" ref="C14:D14" si="2">C12+C13</f>
        <v>1284926.8687153272</v>
      </c>
      <c r="D14" s="8">
        <f t="shared" si="2"/>
        <v>1323688.972170298</v>
      </c>
      <c r="E14" s="8">
        <v>1367686.6666666665</v>
      </c>
      <c r="F14" s="8">
        <v>1479326</v>
      </c>
      <c r="G14" s="8">
        <v>1494408.7253043354</v>
      </c>
      <c r="H14" s="8">
        <v>1533511.2683703515</v>
      </c>
      <c r="I14" s="8">
        <v>1565631.4776569726</v>
      </c>
      <c r="J14" s="8">
        <v>1585956.617161005</v>
      </c>
      <c r="K14" s="8">
        <v>1606924.5102577084</v>
      </c>
      <c r="L14" s="8">
        <v>1628917.3828979533</v>
      </c>
      <c r="M14" s="8">
        <v>1650910.2555381986</v>
      </c>
    </row>
    <row r="15" spans="1:15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2"/>
    </row>
    <row r="16" spans="1:15" x14ac:dyDescent="0.25">
      <c r="A16" s="5" t="s">
        <v>10</v>
      </c>
      <c r="B16" s="6">
        <v>121286.66012685628</v>
      </c>
      <c r="C16" s="6">
        <v>125662.69171948025</v>
      </c>
      <c r="D16" s="6">
        <v>127640.10536432514</v>
      </c>
      <c r="E16" s="6">
        <v>124071.16769528769</v>
      </c>
      <c r="F16" s="6">
        <v>129187.70070070071</v>
      </c>
      <c r="G16" s="6">
        <v>130428.22271605776</v>
      </c>
      <c r="H16" s="6">
        <v>132136.22341822705</v>
      </c>
      <c r="I16" s="6">
        <v>134023.99211544258</v>
      </c>
      <c r="J16" s="6">
        <v>135473.97427904958</v>
      </c>
      <c r="K16" s="6">
        <v>136828.01570898367</v>
      </c>
      <c r="L16" s="6">
        <v>137974.73074206352</v>
      </c>
      <c r="M16" s="12">
        <v>139121.44577514337</v>
      </c>
    </row>
    <row r="17" spans="1:13" x14ac:dyDescent="0.25">
      <c r="A17" s="5" t="s">
        <v>11</v>
      </c>
      <c r="B17" s="6">
        <v>150881.43701691102</v>
      </c>
      <c r="C17" s="6">
        <v>154793.92691730941</v>
      </c>
      <c r="D17" s="6">
        <v>158577.08907939403</v>
      </c>
      <c r="E17" s="6">
        <v>157525.38567087043</v>
      </c>
      <c r="F17" s="6">
        <v>171064.44761666676</v>
      </c>
      <c r="G17" s="6">
        <v>173215.5582876438</v>
      </c>
      <c r="H17" s="6">
        <v>175962.26100987665</v>
      </c>
      <c r="I17" s="6">
        <v>179128.20459680722</v>
      </c>
      <c r="J17" s="6">
        <v>181723.22984923984</v>
      </c>
      <c r="K17" s="6">
        <v>184414.02206448806</v>
      </c>
      <c r="L17" s="6">
        <v>187102.15280217442</v>
      </c>
      <c r="M17" s="12">
        <v>189790.28353986068</v>
      </c>
    </row>
    <row r="18" spans="1:13" x14ac:dyDescent="0.25">
      <c r="A18" s="5" t="s">
        <v>12</v>
      </c>
      <c r="B18" s="6">
        <v>28438.625381683411</v>
      </c>
      <c r="C18" s="6">
        <v>29424.970983269304</v>
      </c>
      <c r="D18" s="6">
        <v>29905.190300255985</v>
      </c>
      <c r="E18" s="6">
        <v>31497.832304712312</v>
      </c>
      <c r="F18" s="6">
        <v>33572.965965965966</v>
      </c>
      <c r="G18" s="6">
        <v>33904.939471152218</v>
      </c>
      <c r="H18" s="6">
        <v>34687.007827920192</v>
      </c>
      <c r="I18" s="6">
        <v>35354.686593959392</v>
      </c>
      <c r="J18" s="6">
        <v>35594.211691257537</v>
      </c>
      <c r="K18" s="6">
        <v>35880.280764869429</v>
      </c>
      <c r="L18" s="6">
        <v>36172.080051503835</v>
      </c>
      <c r="M18" s="12">
        <v>36463.879338138249</v>
      </c>
    </row>
    <row r="19" spans="1:13" x14ac:dyDescent="0.25">
      <c r="A19" s="5" t="s">
        <v>13</v>
      </c>
      <c r="B19" s="6">
        <v>116538.12957287245</v>
      </c>
      <c r="C19" s="6">
        <v>122345.33114966835</v>
      </c>
      <c r="D19" s="6">
        <v>129310.06908643796</v>
      </c>
      <c r="E19" s="6">
        <v>136482.19293552436</v>
      </c>
      <c r="F19" s="6">
        <v>147785.59722353437</v>
      </c>
      <c r="G19" s="6">
        <v>150228.61935826056</v>
      </c>
      <c r="H19" s="6">
        <v>154214.54044514027</v>
      </c>
      <c r="I19" s="6">
        <v>158243.35276751863</v>
      </c>
      <c r="J19" s="6">
        <v>161243.83348979196</v>
      </c>
      <c r="K19" s="6">
        <v>164128.68159864756</v>
      </c>
      <c r="L19" s="6">
        <v>167178.12588466163</v>
      </c>
      <c r="M19" s="12">
        <v>170227.57017067564</v>
      </c>
    </row>
    <row r="20" spans="1:13" x14ac:dyDescent="0.25">
      <c r="A20" s="5" t="s">
        <v>14</v>
      </c>
      <c r="B20" s="6">
        <v>29577.284844246551</v>
      </c>
      <c r="C20" s="6">
        <v>28673.437334373462</v>
      </c>
      <c r="D20" s="6">
        <v>29046.690502614641</v>
      </c>
      <c r="E20" s="6">
        <v>29538.333333333332</v>
      </c>
      <c r="F20" s="6">
        <v>31817.666666666668</v>
      </c>
      <c r="G20" s="6">
        <v>32279.919874218518</v>
      </c>
      <c r="H20" s="6">
        <v>34028.10680680025</v>
      </c>
      <c r="I20" s="6">
        <v>35287.411279384323</v>
      </c>
      <c r="J20" s="6">
        <v>35370.491285184726</v>
      </c>
      <c r="K20" s="6">
        <v>35555.368629178025</v>
      </c>
      <c r="L20" s="6">
        <v>35789.03746144021</v>
      </c>
      <c r="M20" s="12">
        <v>36022.706293702417</v>
      </c>
    </row>
    <row r="21" spans="1:13" x14ac:dyDescent="0.25">
      <c r="A21" s="5" t="s">
        <v>15</v>
      </c>
      <c r="B21" s="6">
        <v>70732.152396259029</v>
      </c>
      <c r="C21" s="6">
        <v>71652.038886919516</v>
      </c>
      <c r="D21" s="6">
        <v>73269.639536139439</v>
      </c>
      <c r="E21" s="6">
        <v>69337.666666666672</v>
      </c>
      <c r="F21" s="6">
        <v>72969.666666666672</v>
      </c>
      <c r="G21" s="6">
        <v>73652.08322616521</v>
      </c>
      <c r="H21" s="6">
        <v>76487.321967113225</v>
      </c>
      <c r="I21" s="6">
        <v>78473.621803836009</v>
      </c>
      <c r="J21" s="6">
        <v>79558.556121923073</v>
      </c>
      <c r="K21" s="6">
        <v>80610.494722454037</v>
      </c>
      <c r="L21" s="6">
        <v>81680.604265672577</v>
      </c>
      <c r="M21" s="12">
        <v>82750.713808891116</v>
      </c>
    </row>
    <row r="22" spans="1:13" x14ac:dyDescent="0.25">
      <c r="A22" s="5" t="s">
        <v>16</v>
      </c>
      <c r="B22" s="6">
        <v>444935.94124517438</v>
      </c>
      <c r="C22" s="6">
        <v>466908.10095357156</v>
      </c>
      <c r="D22" s="6">
        <v>485846.96956460702</v>
      </c>
      <c r="E22" s="6">
        <v>473493.75472693861</v>
      </c>
      <c r="F22" s="6">
        <v>504118.28849313222</v>
      </c>
      <c r="G22" s="6">
        <v>508918.13385369355</v>
      </c>
      <c r="H22" s="6">
        <v>518307.30935773707</v>
      </c>
      <c r="I22" s="6">
        <v>527001.76824355999</v>
      </c>
      <c r="J22" s="6">
        <v>535623.65252134763</v>
      </c>
      <c r="K22" s="6">
        <v>545991.88643556798</v>
      </c>
      <c r="L22" s="6">
        <v>551653.94104606099</v>
      </c>
      <c r="M22" s="12">
        <v>557315.99565655377</v>
      </c>
    </row>
    <row r="23" spans="1:13" s="9" customFormat="1" x14ac:dyDescent="0.25">
      <c r="A23" s="7" t="s">
        <v>17</v>
      </c>
      <c r="B23" s="8">
        <f>SUM(B16:B22)</f>
        <v>962390.23058400315</v>
      </c>
      <c r="C23" s="8">
        <f t="shared" ref="C23:D23" si="3">SUM(C16:C22)</f>
        <v>999460.4979445918</v>
      </c>
      <c r="D23" s="8">
        <f t="shared" si="3"/>
        <v>1033595.7534337741</v>
      </c>
      <c r="E23" s="8">
        <v>1021946.3333333335</v>
      </c>
      <c r="F23" s="8">
        <v>1090516.3333333335</v>
      </c>
      <c r="G23" s="8">
        <v>1102627.4767871916</v>
      </c>
      <c r="H23" s="8">
        <v>1125822.7708328147</v>
      </c>
      <c r="I23" s="8">
        <v>1147513.0374005081</v>
      </c>
      <c r="J23" s="8">
        <v>1164587.9492377941</v>
      </c>
      <c r="K23" s="8">
        <v>1183408.7499241887</v>
      </c>
      <c r="L23" s="8">
        <v>1197550.672253577</v>
      </c>
      <c r="M23" s="8">
        <v>1211692.5945829651</v>
      </c>
    </row>
    <row r="24" spans="1:13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2"/>
    </row>
    <row r="25" spans="1:13" x14ac:dyDescent="0.25">
      <c r="A25" s="5" t="s">
        <v>18</v>
      </c>
      <c r="B25" s="6">
        <v>454800.363933441</v>
      </c>
      <c r="C25" s="6">
        <v>468646.29389338184</v>
      </c>
      <c r="D25" s="6">
        <v>477392.76653553126</v>
      </c>
      <c r="E25" s="6">
        <v>483461.76047780691</v>
      </c>
      <c r="F25" s="6">
        <v>523215.76407922851</v>
      </c>
      <c r="G25" s="6">
        <v>529376.632840876</v>
      </c>
      <c r="H25" s="6">
        <v>540898.28695381491</v>
      </c>
      <c r="I25" s="6">
        <v>551793.17131165718</v>
      </c>
      <c r="J25" s="6">
        <v>560498.41713622934</v>
      </c>
      <c r="K25" s="6">
        <v>569722.77179077838</v>
      </c>
      <c r="L25" s="6">
        <v>579449.14002894762</v>
      </c>
      <c r="M25" s="12">
        <v>589175.50826711662</v>
      </c>
    </row>
    <row r="26" spans="1:13" x14ac:dyDescent="0.25">
      <c r="A26" s="5" t="s">
        <v>19</v>
      </c>
      <c r="B26" s="6">
        <v>410787.71246623446</v>
      </c>
      <c r="C26" s="6">
        <v>398557.89303013089</v>
      </c>
      <c r="D26" s="6">
        <v>409910.57912831428</v>
      </c>
      <c r="E26" s="6">
        <v>401432.30437979288</v>
      </c>
      <c r="F26" s="6">
        <v>433493.14142384409</v>
      </c>
      <c r="G26" s="6">
        <v>437526.72878297325</v>
      </c>
      <c r="H26" s="6">
        <v>453098.6426674244</v>
      </c>
      <c r="I26" s="6">
        <v>464245.92240892432</v>
      </c>
      <c r="J26" s="6">
        <v>472655.99803118745</v>
      </c>
      <c r="K26" s="6">
        <v>481720.76078813156</v>
      </c>
      <c r="L26" s="6">
        <v>491365.27562827792</v>
      </c>
      <c r="M26" s="12">
        <v>501009.79046842415</v>
      </c>
    </row>
    <row r="27" spans="1:13" x14ac:dyDescent="0.25">
      <c r="A27" s="5" t="s">
        <v>20</v>
      </c>
      <c r="B27" s="6">
        <v>289014.58906544175</v>
      </c>
      <c r="C27" s="6">
        <v>302862.95903305017</v>
      </c>
      <c r="D27" s="6">
        <v>316525.480924359</v>
      </c>
      <c r="E27" s="6">
        <v>301774.87410659599</v>
      </c>
      <c r="F27" s="6">
        <v>328189.23894399963</v>
      </c>
      <c r="G27" s="6">
        <v>334268.94821149844</v>
      </c>
      <c r="H27" s="6">
        <v>350598.38533526502</v>
      </c>
      <c r="I27" s="6">
        <v>363829.52828673046</v>
      </c>
      <c r="J27" s="6">
        <v>374537.82801923685</v>
      </c>
      <c r="K27" s="6">
        <v>385177.57617422659</v>
      </c>
      <c r="L27" s="6">
        <v>396412.86544378882</v>
      </c>
      <c r="M27" s="12">
        <v>407648.1547133514</v>
      </c>
    </row>
    <row r="28" spans="1:13" x14ac:dyDescent="0.25">
      <c r="A28" s="5" t="s">
        <v>21</v>
      </c>
      <c r="B28" s="6">
        <v>56261.571212496841</v>
      </c>
      <c r="C28" s="6">
        <v>60786.583689106301</v>
      </c>
      <c r="D28" s="6">
        <v>60082.395308627805</v>
      </c>
      <c r="E28" s="6">
        <v>58974.964725104197</v>
      </c>
      <c r="F28" s="6">
        <v>62490.701798399932</v>
      </c>
      <c r="G28" s="6">
        <v>63045.201757669296</v>
      </c>
      <c r="H28" s="6">
        <v>65144.124429291325</v>
      </c>
      <c r="I28" s="6">
        <v>66655.669064493472</v>
      </c>
      <c r="J28" s="6">
        <v>66979.922560093808</v>
      </c>
      <c r="K28" s="6">
        <v>67508.18333253148</v>
      </c>
      <c r="L28" s="6">
        <v>68471.286258756474</v>
      </c>
      <c r="M28" s="12">
        <v>69434.389184981526</v>
      </c>
    </row>
    <row r="29" spans="1:13" x14ac:dyDescent="0.25">
      <c r="A29" s="5" t="s">
        <v>22</v>
      </c>
      <c r="B29" s="6">
        <v>247293.82455245592</v>
      </c>
      <c r="C29" s="6">
        <v>251045.69131356149</v>
      </c>
      <c r="D29" s="6">
        <v>246404.63772422605</v>
      </c>
      <c r="E29" s="6">
        <v>264620</v>
      </c>
      <c r="F29" s="6">
        <v>280359</v>
      </c>
      <c r="G29" s="6">
        <v>284474.38249323319</v>
      </c>
      <c r="H29" s="6">
        <v>295215.0477410435</v>
      </c>
      <c r="I29" s="6">
        <v>304014.86577597645</v>
      </c>
      <c r="J29" s="6">
        <v>307832.0569833052</v>
      </c>
      <c r="K29" s="6">
        <v>312405.47476859769</v>
      </c>
      <c r="L29" s="6">
        <v>317973.65487454168</v>
      </c>
      <c r="M29" s="12">
        <v>323541.8349804859</v>
      </c>
    </row>
    <row r="30" spans="1:13" x14ac:dyDescent="0.25">
      <c r="A30" s="5" t="s">
        <v>23</v>
      </c>
      <c r="B30" s="6">
        <v>399260.09629957489</v>
      </c>
      <c r="C30" s="6">
        <v>416339.97521384287</v>
      </c>
      <c r="D30" s="6">
        <v>430707.0848508791</v>
      </c>
      <c r="E30" s="6">
        <v>417252.97310490644</v>
      </c>
      <c r="F30" s="6">
        <v>453045.76334515773</v>
      </c>
      <c r="G30" s="6">
        <v>458122.86398954695</v>
      </c>
      <c r="H30" s="6">
        <v>465584.23415322113</v>
      </c>
      <c r="I30" s="6">
        <v>473545.83643871581</v>
      </c>
      <c r="J30" s="6">
        <v>481051.12613245746</v>
      </c>
      <c r="K30" s="6">
        <v>489004.13013261085</v>
      </c>
      <c r="L30" s="6">
        <v>497559.88186394924</v>
      </c>
      <c r="M30" s="12">
        <v>506115.63359528722</v>
      </c>
    </row>
    <row r="31" spans="1:13" x14ac:dyDescent="0.25">
      <c r="A31" s="5" t="s">
        <v>24</v>
      </c>
      <c r="B31" s="6">
        <v>287779.23969352292</v>
      </c>
      <c r="C31" s="6">
        <v>290823.97905740823</v>
      </c>
      <c r="D31" s="6">
        <v>297250.05552760145</v>
      </c>
      <c r="E31" s="6">
        <v>283266.29506284348</v>
      </c>
      <c r="F31" s="6">
        <v>309958.74022163497</v>
      </c>
      <c r="G31" s="6">
        <v>311915.90566328552</v>
      </c>
      <c r="H31" s="6">
        <v>319635.18139699067</v>
      </c>
      <c r="I31" s="6">
        <v>325125.79046521877</v>
      </c>
      <c r="J31" s="6">
        <v>329202.9027570844</v>
      </c>
      <c r="K31" s="6">
        <v>334233.61743900232</v>
      </c>
      <c r="L31" s="6">
        <v>339931.44639652036</v>
      </c>
      <c r="M31" s="12">
        <v>345629.27535403887</v>
      </c>
    </row>
    <row r="32" spans="1:13" x14ac:dyDescent="0.25">
      <c r="A32" s="5" t="s">
        <v>25</v>
      </c>
      <c r="B32" s="6">
        <v>300861.07357176067</v>
      </c>
      <c r="C32" s="6">
        <v>317919.71477621724</v>
      </c>
      <c r="D32" s="6">
        <v>326478.22923013708</v>
      </c>
      <c r="E32" s="6">
        <v>336448.6645551041</v>
      </c>
      <c r="F32" s="6">
        <v>363907.62971740105</v>
      </c>
      <c r="G32" s="6">
        <v>366310.78326914372</v>
      </c>
      <c r="H32" s="6">
        <v>375766.91833840642</v>
      </c>
      <c r="I32" s="6">
        <v>382497.61383282318</v>
      </c>
      <c r="J32" s="6">
        <v>385390.66284645774</v>
      </c>
      <c r="K32" s="6">
        <v>389083.13779593457</v>
      </c>
      <c r="L32" s="6">
        <v>393420.40243460482</v>
      </c>
      <c r="M32" s="12">
        <v>397757.66707327496</v>
      </c>
    </row>
    <row r="33" spans="1:13" x14ac:dyDescent="0.25">
      <c r="A33" s="5" t="s">
        <v>26</v>
      </c>
      <c r="B33" s="6">
        <v>181038.56981653499</v>
      </c>
      <c r="C33" s="6">
        <v>187195.80137968357</v>
      </c>
      <c r="D33" s="6">
        <v>197721.33027845895</v>
      </c>
      <c r="E33" s="6">
        <v>191612.45294747376</v>
      </c>
      <c r="F33" s="6">
        <v>214213.24922186494</v>
      </c>
      <c r="G33" s="6">
        <v>216711.33876934199</v>
      </c>
      <c r="H33" s="6">
        <v>220427.24013980676</v>
      </c>
      <c r="I33" s="6">
        <v>224366.93211460323</v>
      </c>
      <c r="J33" s="6">
        <v>228519.21624540261</v>
      </c>
      <c r="K33" s="6">
        <v>232985.40754754655</v>
      </c>
      <c r="L33" s="6">
        <v>236896.31275363744</v>
      </c>
      <c r="M33" s="12">
        <v>240807.21795972832</v>
      </c>
    </row>
    <row r="34" spans="1:13" x14ac:dyDescent="0.25">
      <c r="A34" s="5" t="s">
        <v>27</v>
      </c>
      <c r="B34" s="6">
        <v>200590.4335255952</v>
      </c>
      <c r="C34" s="6">
        <v>197746.22520935591</v>
      </c>
      <c r="D34" s="6">
        <v>200824.15269262009</v>
      </c>
      <c r="E34" s="6">
        <v>188132.36541559713</v>
      </c>
      <c r="F34" s="6">
        <v>204618.3303101052</v>
      </c>
      <c r="G34" s="6">
        <v>205641.05700180746</v>
      </c>
      <c r="H34" s="6">
        <v>213838.44174964138</v>
      </c>
      <c r="I34" s="6">
        <v>218789.4063666435</v>
      </c>
      <c r="J34" s="6">
        <v>222037.47699804613</v>
      </c>
      <c r="K34" s="6">
        <v>225785.79203483253</v>
      </c>
      <c r="L34" s="6">
        <v>229985.08077473842</v>
      </c>
      <c r="M34" s="12">
        <v>234184.3695146442</v>
      </c>
    </row>
    <row r="35" spans="1:13" x14ac:dyDescent="0.25">
      <c r="A35" s="5" t="s">
        <v>28</v>
      </c>
      <c r="B35" s="6">
        <v>182781.03086666891</v>
      </c>
      <c r="C35" s="6">
        <v>199496.35679098903</v>
      </c>
      <c r="D35" s="6">
        <v>206484.99808528877</v>
      </c>
      <c r="E35" s="6">
        <v>194161.94555144303</v>
      </c>
      <c r="F35" s="6">
        <v>208063.5805446757</v>
      </c>
      <c r="G35" s="6">
        <v>210923.89983325635</v>
      </c>
      <c r="H35" s="6">
        <v>214651.72259676305</v>
      </c>
      <c r="I35" s="6">
        <v>218899.23338566694</v>
      </c>
      <c r="J35" s="6">
        <v>222580.33782483527</v>
      </c>
      <c r="K35" s="6">
        <v>226622.83285390623</v>
      </c>
      <c r="L35" s="6">
        <v>230976.36411147277</v>
      </c>
      <c r="M35" s="12">
        <v>235329.89536903947</v>
      </c>
    </row>
    <row r="36" spans="1:13" x14ac:dyDescent="0.25">
      <c r="A36" s="5" t="s">
        <v>29</v>
      </c>
      <c r="B36" s="6">
        <v>48187.06785693924</v>
      </c>
      <c r="C36" s="6">
        <v>48044.834111801974</v>
      </c>
      <c r="D36" s="6">
        <v>49203.537271406371</v>
      </c>
      <c r="E36" s="6">
        <v>48213.920717427689</v>
      </c>
      <c r="F36" s="6">
        <v>52028.425343205105</v>
      </c>
      <c r="G36" s="6">
        <v>52338.119864506203</v>
      </c>
      <c r="H36" s="6">
        <v>54086.487243821859</v>
      </c>
      <c r="I36" s="6">
        <v>55218.749701230583</v>
      </c>
      <c r="J36" s="6">
        <v>55412.979757758701</v>
      </c>
      <c r="K36" s="6">
        <v>56239.487221009316</v>
      </c>
      <c r="L36" s="6">
        <v>57233.32489524527</v>
      </c>
      <c r="M36" s="12">
        <v>58227.162569481268</v>
      </c>
    </row>
    <row r="37" spans="1:13" x14ac:dyDescent="0.25">
      <c r="A37" s="5" t="s">
        <v>30</v>
      </c>
      <c r="B37" s="6">
        <v>250207.71367323096</v>
      </c>
      <c r="C37" s="6">
        <v>253922.62662053469</v>
      </c>
      <c r="D37" s="6">
        <v>263440.66198557022</v>
      </c>
      <c r="E37" s="6">
        <v>272143.60038361844</v>
      </c>
      <c r="F37" s="6">
        <v>292835.26378596062</v>
      </c>
      <c r="G37" s="6">
        <v>296872.64898502757</v>
      </c>
      <c r="H37" s="6">
        <v>304620.84480574261</v>
      </c>
      <c r="I37" s="6">
        <v>311859.43038198928</v>
      </c>
      <c r="J37" s="6">
        <v>316671.42967927543</v>
      </c>
      <c r="K37" s="6">
        <v>321476.3458039703</v>
      </c>
      <c r="L37" s="6">
        <v>326468.41554672818</v>
      </c>
      <c r="M37" s="12">
        <v>331460.48528948595</v>
      </c>
    </row>
    <row r="38" spans="1:13" x14ac:dyDescent="0.25">
      <c r="A38" s="5" t="s">
        <v>31</v>
      </c>
      <c r="B38" s="6">
        <v>40044.521652746524</v>
      </c>
      <c r="C38" s="6">
        <v>39397.130215103985</v>
      </c>
      <c r="D38" s="6">
        <v>39585.515075736868</v>
      </c>
      <c r="E38" s="6">
        <v>37037.886821096865</v>
      </c>
      <c r="F38" s="6">
        <v>39260.835263029796</v>
      </c>
      <c r="G38" s="6">
        <v>39611.40947675288</v>
      </c>
      <c r="H38" s="6">
        <v>41429.116368631338</v>
      </c>
      <c r="I38" s="6">
        <v>42630.11499267316</v>
      </c>
      <c r="J38" s="6">
        <v>43377.545627287938</v>
      </c>
      <c r="K38" s="6">
        <v>44076.785568523082</v>
      </c>
      <c r="L38" s="6">
        <v>44650.338646372395</v>
      </c>
      <c r="M38" s="12">
        <v>45223.891724221707</v>
      </c>
    </row>
    <row r="39" spans="1:13" s="9" customFormat="1" x14ac:dyDescent="0.25">
      <c r="A39" s="7" t="s">
        <v>32</v>
      </c>
      <c r="B39" s="8">
        <f>SUM(B25:B38)</f>
        <v>3348907.8081866442</v>
      </c>
      <c r="C39" s="8">
        <f t="shared" ref="C39:D39" si="4">SUM(C25:C38)</f>
        <v>3432786.0643341681</v>
      </c>
      <c r="D39" s="8">
        <f t="shared" si="4"/>
        <v>3522011.4246187573</v>
      </c>
      <c r="E39" s="8">
        <v>3478534.0082488102</v>
      </c>
      <c r="F39" s="8">
        <v>3765679.6639985074</v>
      </c>
      <c r="G39" s="8">
        <v>3807139.9209389179</v>
      </c>
      <c r="H39" s="8">
        <v>3914994.6739198645</v>
      </c>
      <c r="I39" s="8">
        <v>4003472.264527346</v>
      </c>
      <c r="J39" s="8">
        <v>4066747.9005986587</v>
      </c>
      <c r="K39" s="8">
        <v>4136042.3032516013</v>
      </c>
      <c r="L39" s="8">
        <v>4210793.7896575816</v>
      </c>
      <c r="M39" s="8">
        <v>4285545.2760635614</v>
      </c>
    </row>
    <row r="40" spans="1:13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12"/>
    </row>
    <row r="41" spans="1:13" x14ac:dyDescent="0.25">
      <c r="A41" s="5" t="s">
        <v>33</v>
      </c>
      <c r="B41" s="6">
        <v>481895.5209313489</v>
      </c>
      <c r="C41" s="6">
        <v>503675.3108502464</v>
      </c>
      <c r="D41" s="6">
        <v>515458.18878926587</v>
      </c>
      <c r="E41" s="6">
        <v>485153.193943405</v>
      </c>
      <c r="F41" s="6">
        <v>515978.00370964035</v>
      </c>
      <c r="G41" s="6">
        <v>521769.97332299675</v>
      </c>
      <c r="H41" s="6">
        <v>535430.0469254721</v>
      </c>
      <c r="I41" s="6">
        <v>547086.72507117363</v>
      </c>
      <c r="J41" s="6">
        <v>555448.06616774411</v>
      </c>
      <c r="K41" s="6">
        <v>564120.40816635813</v>
      </c>
      <c r="L41" s="6">
        <v>573367.00055631239</v>
      </c>
      <c r="M41" s="12">
        <v>582613.59294626699</v>
      </c>
    </row>
    <row r="42" spans="1:13" x14ac:dyDescent="0.25">
      <c r="A42" s="5" t="s">
        <v>34</v>
      </c>
      <c r="B42" s="6">
        <v>68609.064011475843</v>
      </c>
      <c r="C42" s="6">
        <v>73634.839096077616</v>
      </c>
      <c r="D42" s="6">
        <v>73473.101774915005</v>
      </c>
      <c r="E42" s="6">
        <v>72136.851801294441</v>
      </c>
      <c r="F42" s="6">
        <v>76522.288124869243</v>
      </c>
      <c r="G42" s="6">
        <v>77131.057909276438</v>
      </c>
      <c r="H42" s="6">
        <v>78202.086340563168</v>
      </c>
      <c r="I42" s="6">
        <v>79244.908709879193</v>
      </c>
      <c r="J42" s="6">
        <v>79800.937923814112</v>
      </c>
      <c r="K42" s="6">
        <v>80386.162485999768</v>
      </c>
      <c r="L42" s="6">
        <v>80990.941049744753</v>
      </c>
      <c r="M42" s="12">
        <v>81595.719613489724</v>
      </c>
    </row>
    <row r="43" spans="1:13" x14ac:dyDescent="0.25">
      <c r="A43" s="5" t="s">
        <v>35</v>
      </c>
      <c r="B43" s="6">
        <v>404349.54944797768</v>
      </c>
      <c r="C43" s="6">
        <v>416613.83918991539</v>
      </c>
      <c r="D43" s="6">
        <v>425629.30452649662</v>
      </c>
      <c r="E43" s="6">
        <v>403662.24099277303</v>
      </c>
      <c r="F43" s="6">
        <v>424327.4092919784</v>
      </c>
      <c r="G43" s="6">
        <v>429170.22808305512</v>
      </c>
      <c r="H43" s="6">
        <v>440016.81251618249</v>
      </c>
      <c r="I43" s="6">
        <v>449475.78705864353</v>
      </c>
      <c r="J43" s="6">
        <v>456494.60518196347</v>
      </c>
      <c r="K43" s="6">
        <v>464198.77815950359</v>
      </c>
      <c r="L43" s="6">
        <v>472353.65274930326</v>
      </c>
      <c r="M43" s="12">
        <v>480508.52733910311</v>
      </c>
    </row>
    <row r="44" spans="1:13" s="9" customFormat="1" ht="15.75" thickBot="1" x14ac:dyDescent="0.3">
      <c r="A44" s="10" t="s">
        <v>36</v>
      </c>
      <c r="B44" s="8">
        <f>SUM(B41:B43)</f>
        <v>954854.13439080247</v>
      </c>
      <c r="C44" s="8">
        <f t="shared" ref="C44:D44" si="5">SUM(C41:C43)</f>
        <v>993923.98913623951</v>
      </c>
      <c r="D44" s="8">
        <f t="shared" si="5"/>
        <v>1014560.5950906775</v>
      </c>
      <c r="E44" s="8">
        <v>960952.28673747252</v>
      </c>
      <c r="F44" s="8">
        <v>1016827.7011264879</v>
      </c>
      <c r="G44" s="8">
        <v>1028071.2593153283</v>
      </c>
      <c r="H44" s="8">
        <v>1053648.9457822177</v>
      </c>
      <c r="I44" s="8">
        <v>1075807.4208396962</v>
      </c>
      <c r="J44" s="8">
        <v>1091743.6092735217</v>
      </c>
      <c r="K44" s="8">
        <v>1108705.3488118616</v>
      </c>
      <c r="L44" s="8">
        <v>1126711.5943553604</v>
      </c>
      <c r="M44" s="8">
        <v>1144717.8398988598</v>
      </c>
    </row>
  </sheetData>
  <mergeCells count="1">
    <mergeCell ref="A1:M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TotEmp</vt:lpstr>
    </vt:vector>
  </TitlesOfParts>
  <Company>Perkins Eastman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Furst</dc:creator>
  <cp:lastModifiedBy>Maglienti, Mark (DOT)</cp:lastModifiedBy>
  <dcterms:created xsi:type="dcterms:W3CDTF">2024-04-10T21:01:33Z</dcterms:created>
  <dcterms:modified xsi:type="dcterms:W3CDTF">2024-06-24T17:22:04Z</dcterms:modified>
</cp:coreProperties>
</file>